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rk/Downloads/"/>
    </mc:Choice>
  </mc:AlternateContent>
  <xr:revisionPtr revIDLastSave="0" documentId="13_ncr:1_{69B2B49E-B51F-2B4B-9BE0-862A67A59BE3}" xr6:coauthVersionLast="45" xr6:coauthVersionMax="45" xr10:uidLastSave="{00000000-0000-0000-0000-000000000000}"/>
  <bookViews>
    <workbookView xWindow="2540" yWindow="1460" windowWidth="25600" windowHeight="15500" xr2:uid="{00000000-000D-0000-FFFF-FFFF00000000}"/>
  </bookViews>
  <sheets>
    <sheet name="Budgetmall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30" i="1"/>
  <c r="B60" i="1"/>
  <c r="B55" i="1"/>
  <c r="B51" i="1"/>
  <c r="B47" i="1"/>
  <c r="B43" i="1"/>
  <c r="B25" i="1"/>
  <c r="B20" i="1"/>
  <c r="B14" i="1"/>
  <c r="B63" i="1" l="1"/>
  <c r="B66" i="1" s="1"/>
  <c r="B69" i="1" s="1"/>
</calcChain>
</file>

<file path=xl/sharedStrings.xml><?xml version="1.0" encoding="utf-8"?>
<sst xmlns="http://schemas.openxmlformats.org/spreadsheetml/2006/main" count="71" uniqueCount="45">
  <si>
    <t>BERÄKNADE UTGIFTER</t>
  </si>
  <si>
    <t>Delsumma</t>
  </si>
  <si>
    <t>1 Projektledare grund</t>
  </si>
  <si>
    <t>1 Projektledare räknestugor</t>
  </si>
  <si>
    <t>2 Projektledare marknadsföring</t>
  </si>
  <si>
    <t>Volontärsaktivitet VT</t>
  </si>
  <si>
    <t>Volontärsaktivitet</t>
  </si>
  <si>
    <t>Antal</t>
  </si>
  <si>
    <t>Delsumma vårtermin</t>
  </si>
  <si>
    <t>Volontärsaktivitet HT</t>
  </si>
  <si>
    <t>Delsumma hösttermin</t>
  </si>
  <si>
    <t>Fika</t>
  </si>
  <si>
    <t xml:space="preserve">Antal </t>
  </si>
  <si>
    <t>Konvent VT</t>
  </si>
  <si>
    <t>Förkonvent</t>
  </si>
  <si>
    <t>Print av prov</t>
  </si>
  <si>
    <t>Mat och Fika</t>
  </si>
  <si>
    <t>Förkonvent fika</t>
  </si>
  <si>
    <t>Sommarlov</t>
  </si>
  <si>
    <t>Marknadsföring</t>
  </si>
  <si>
    <t>Affischer</t>
  </si>
  <si>
    <t>Lokalt årsmöte</t>
  </si>
  <si>
    <t>Beräknade utgifter förening</t>
  </si>
  <si>
    <t>Riksårsmöte</t>
  </si>
  <si>
    <t>Mat</t>
  </si>
  <si>
    <t>Tilldelning</t>
  </si>
  <si>
    <t>Totala utgifter 2021</t>
  </si>
  <si>
    <t>Balans</t>
  </si>
  <si>
    <t>Arvode HT</t>
  </si>
  <si>
    <t>Arvode VT*</t>
  </si>
  <si>
    <t>Resekostnader</t>
  </si>
  <si>
    <t>Fika vid volontärsintervju</t>
  </si>
  <si>
    <t>Utgifter</t>
  </si>
  <si>
    <t>Lovskolor (fika, hyra etc.)</t>
  </si>
  <si>
    <t xml:space="preserve">Totalt </t>
  </si>
  <si>
    <t>Utgifter  inkl arvode, vol.akt., int.fika</t>
  </si>
  <si>
    <t>Vi tar bort posten för att vi bakar in i årsmötet</t>
  </si>
  <si>
    <t>20x200</t>
  </si>
  <si>
    <t xml:space="preserve">* Den som blir arvoderad måste inte vara en projektledare utan kan vara en styrelsemedlem eller annan frilansande medlem.
</t>
  </si>
  <si>
    <t>KOMMENTARER</t>
  </si>
  <si>
    <t>TILLDELNING MATTECENTRUM LINKÖPING</t>
  </si>
  <si>
    <t>Mattecentrum Linköping</t>
  </si>
  <si>
    <t>Lokalhyra</t>
  </si>
  <si>
    <t>Fika för 20 personer</t>
  </si>
  <si>
    <t>Tvåhundra per besök i ett klassrum så siffran motsvarar 20 klassrum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</si>
</sst>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r&quot;;[Red]\-#,##0.00\ &quot;kr&quot;"/>
  </numFmts>
  <fonts count="16" x14ac:knownFonts="1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sz val="14"/>
      <color theme="0" tint="-0.14999847407452621"/>
      <name val="Calibri Light"/>
      <family val="2"/>
      <scheme val="major"/>
    </font>
    <font>
      <b/>
      <sz val="2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1454817346722"/>
      </right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/>
      <top style="medium">
        <color theme="6" tint="0.39985351115451523"/>
      </top>
      <bottom/>
      <diagonal/>
    </border>
    <border>
      <left style="medium">
        <color theme="6" tint="0.39988402966399123"/>
      </left>
      <right/>
      <top/>
      <bottom style="medium">
        <color theme="6" tint="0.39994506668294322"/>
      </bottom>
      <diagonal/>
    </border>
    <border>
      <left style="medium">
        <color theme="6" tint="0.39988402966399123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88402966399123"/>
      </left>
      <right style="medium">
        <color theme="6" tint="0.39985351115451523"/>
      </right>
      <top style="medium">
        <color theme="6" tint="0.39994506668294322"/>
      </top>
      <bottom style="medium">
        <color theme="6" tint="0.39985351115451523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88402966399123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/>
      <diagonal/>
    </border>
    <border>
      <left/>
      <right/>
      <top/>
      <bottom style="medium">
        <color theme="6" tint="0.39997558519241921"/>
      </bottom>
      <diagonal/>
    </border>
    <border>
      <left/>
      <right style="medium">
        <color theme="6" tint="0.39997558519241921"/>
      </right>
      <top style="medium">
        <color theme="6" tint="0.39997558519241921"/>
      </top>
      <bottom/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/>
      <diagonal/>
    </border>
  </borders>
  <cellStyleXfs count="13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2" fillId="6" borderId="2" xfId="2" applyNumberFormat="1" applyFont="1" applyFill="1" applyBorder="1" applyAlignment="1">
      <alignment horizontal="left"/>
    </xf>
    <xf numFmtId="0" fontId="2" fillId="8" borderId="14" xfId="2" applyNumberFormat="1" applyFont="1" applyFill="1" applyBorder="1" applyAlignment="1">
      <alignment horizontal="left"/>
    </xf>
    <xf numFmtId="0" fontId="3" fillId="9" borderId="16" xfId="1" applyNumberFormat="1" applyFont="1" applyFill="1" applyBorder="1" applyAlignment="1">
      <alignment horizontal="left"/>
    </xf>
    <xf numFmtId="0" fontId="4" fillId="0" borderId="0" xfId="0" applyFont="1" applyAlignment="1"/>
    <xf numFmtId="0" fontId="4" fillId="17" borderId="0" xfId="10" applyNumberFormat="1" applyFont="1" applyBorder="1" applyAlignment="1">
      <alignment horizontal="left"/>
    </xf>
    <xf numFmtId="0" fontId="4" fillId="17" borderId="0" xfId="10" applyNumberFormat="1" applyFont="1" applyBorder="1" applyAlignment="1">
      <alignment horizontal="center" vertical="top"/>
    </xf>
    <xf numFmtId="0" fontId="4" fillId="16" borderId="0" xfId="9" applyNumberFormat="1" applyFont="1" applyBorder="1" applyAlignment="1">
      <alignment horizontal="left"/>
    </xf>
    <xf numFmtId="0" fontId="4" fillId="15" borderId="0" xfId="8" applyFont="1" applyBorder="1" applyAlignment="1">
      <alignment horizontal="left"/>
    </xf>
    <xf numFmtId="0" fontId="7" fillId="11" borderId="0" xfId="4" applyNumberFormat="1" applyFont="1" applyBorder="1" applyAlignment="1">
      <alignment horizontal="left"/>
    </xf>
    <xf numFmtId="0" fontId="4" fillId="13" borderId="0" xfId="6" applyNumberFormat="1" applyFont="1" applyBorder="1" applyAlignment="1">
      <alignment horizontal="left"/>
    </xf>
    <xf numFmtId="0" fontId="4" fillId="13" borderId="0" xfId="6" applyNumberFormat="1" applyFont="1" applyBorder="1" applyAlignment="1">
      <alignment horizontal="center" vertical="top"/>
    </xf>
    <xf numFmtId="0" fontId="4" fillId="12" borderId="0" xfId="5" applyFont="1" applyBorder="1" applyAlignment="1">
      <alignment horizontal="left"/>
    </xf>
    <xf numFmtId="0" fontId="9" fillId="2" borderId="1" xfId="1" applyNumberFormat="1" applyFont="1" applyFill="1" applyAlignment="1">
      <alignment horizontal="center" vertical="top"/>
    </xf>
    <xf numFmtId="0" fontId="2" fillId="7" borderId="3" xfId="2" applyNumberFormat="1" applyFont="1" applyFill="1" applyBorder="1" applyAlignment="1">
      <alignment horizontal="left"/>
    </xf>
    <xf numFmtId="8" fontId="4" fillId="4" borderId="4" xfId="2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/>
    </xf>
    <xf numFmtId="8" fontId="4" fillId="5" borderId="6" xfId="0" applyNumberFormat="1" applyFont="1" applyFill="1" applyBorder="1" applyAlignment="1">
      <alignment horizontal="right" vertical="center"/>
    </xf>
    <xf numFmtId="0" fontId="2" fillId="3" borderId="3" xfId="2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8" fontId="4" fillId="5" borderId="13" xfId="0" applyNumberFormat="1" applyFont="1" applyFill="1" applyBorder="1" applyAlignment="1">
      <alignment horizontal="right" vertical="center"/>
    </xf>
    <xf numFmtId="0" fontId="7" fillId="11" borderId="7" xfId="4" applyNumberFormat="1" applyFont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0" fillId="9" borderId="16" xfId="1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/>
    </xf>
    <xf numFmtId="0" fontId="7" fillId="14" borderId="0" xfId="7" applyFont="1" applyBorder="1" applyAlignment="1">
      <alignment horizontal="center" vertical="center"/>
    </xf>
    <xf numFmtId="8" fontId="4" fillId="16" borderId="0" xfId="9" applyNumberFormat="1" applyFont="1" applyBorder="1" applyAlignment="1">
      <alignment horizontal="center" vertical="center"/>
    </xf>
    <xf numFmtId="8" fontId="4" fillId="15" borderId="0" xfId="8" applyNumberFormat="1" applyFont="1" applyBorder="1" applyAlignment="1">
      <alignment horizontal="center" vertical="center"/>
    </xf>
    <xf numFmtId="0" fontId="7" fillId="11" borderId="0" xfId="4" applyFont="1" applyBorder="1" applyAlignment="1">
      <alignment horizontal="center" vertical="center"/>
    </xf>
    <xf numFmtId="8" fontId="4" fillId="12" borderId="0" xfId="5" applyNumberFormat="1" applyFont="1" applyBorder="1" applyAlignment="1">
      <alignment horizontal="center" vertical="center"/>
    </xf>
    <xf numFmtId="8" fontId="4" fillId="4" borderId="8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8" fontId="4" fillId="4" borderId="4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8" fontId="4" fillId="4" borderId="7" xfId="0" applyNumberFormat="1" applyFont="1" applyFill="1" applyBorder="1" applyAlignment="1">
      <alignment horizontal="center" vertical="center"/>
    </xf>
    <xf numFmtId="8" fontId="8" fillId="5" borderId="18" xfId="0" applyNumberFormat="1" applyFont="1" applyFill="1" applyBorder="1" applyAlignment="1">
      <alignment horizontal="center" vertical="center"/>
    </xf>
    <xf numFmtId="0" fontId="11" fillId="14" borderId="0" xfId="7" applyNumberFormat="1" applyFont="1" applyBorder="1" applyAlignment="1">
      <alignment horizontal="left"/>
    </xf>
    <xf numFmtId="0" fontId="14" fillId="0" borderId="0" xfId="0" applyFont="1"/>
    <xf numFmtId="0" fontId="0" fillId="0" borderId="0" xfId="0" applyAlignment="1"/>
    <xf numFmtId="0" fontId="15" fillId="0" borderId="0" xfId="0" applyFont="1"/>
    <xf numFmtId="0" fontId="8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10" borderId="3" xfId="3" applyNumberFormat="1" applyFont="1" applyBorder="1" applyAlignment="1">
      <alignment horizontal="left"/>
    </xf>
  </cellXfs>
  <cellStyles count="13">
    <cellStyle name="20 % - Dekorfärg6" xfId="8" builtinId="50"/>
    <cellStyle name="40 % - Dekorfärg2" xfId="5" builtinId="35"/>
    <cellStyle name="40 % - Dekorfärg6" xfId="9" builtinId="51"/>
    <cellStyle name="60 % - Dekorfärg2" xfId="6" builtinId="36"/>
    <cellStyle name="60 % - Dekorfärg6" xfId="10" builtinId="52"/>
    <cellStyle name="Dekorfärg1" xfId="3" builtinId="29"/>
    <cellStyle name="Dekorfärg2" xfId="4" builtinId="33"/>
    <cellStyle name="Dekorfärg6" xfId="7" builtinId="49"/>
    <cellStyle name="Följd hyperlänk" xfId="12" builtinId="9" hidden="1"/>
    <cellStyle name="Hyperlänk" xfId="11" builtinId="8" hidden="1"/>
    <cellStyle name="Normal" xfId="0" builtinId="0"/>
    <cellStyle name="Rubrik 3" xfId="1" builtinId="18"/>
    <cellStyle name="Rubrik 4" xfId="2" builtinId="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9"/>
  <sheetViews>
    <sheetView tabSelected="1" topLeftCell="A59" zoomScale="113" zoomScaleNormal="113" zoomScalePageLayoutView="113" workbookViewId="0">
      <selection activeCell="D1" sqref="D1"/>
    </sheetView>
  </sheetViews>
  <sheetFormatPr baseColWidth="10" defaultRowHeight="19" x14ac:dyDescent="0.25"/>
  <cols>
    <col min="1" max="1" width="42" style="5" customWidth="1"/>
    <col min="2" max="2" width="33.33203125" style="1" customWidth="1"/>
  </cols>
  <sheetData>
    <row r="1" spans="1:4" ht="31" x14ac:dyDescent="0.35">
      <c r="A1" s="40" t="s">
        <v>40</v>
      </c>
      <c r="B1" s="29"/>
      <c r="D1" s="43" t="s">
        <v>39</v>
      </c>
    </row>
    <row r="2" spans="1:4" x14ac:dyDescent="0.25">
      <c r="A2" s="6">
        <v>2021</v>
      </c>
      <c r="B2" s="7"/>
    </row>
    <row r="3" spans="1:4" x14ac:dyDescent="0.25">
      <c r="A3" s="8"/>
      <c r="B3" s="30"/>
    </row>
    <row r="4" spans="1:4" x14ac:dyDescent="0.25">
      <c r="A4" s="9" t="s">
        <v>25</v>
      </c>
      <c r="B4" s="31">
        <v>53115</v>
      </c>
    </row>
    <row r="5" spans="1:4" x14ac:dyDescent="0.25">
      <c r="A5" s="44"/>
      <c r="B5" s="44"/>
    </row>
    <row r="6" spans="1:4" x14ac:dyDescent="0.25">
      <c r="A6" s="10" t="s">
        <v>0</v>
      </c>
      <c r="B6" s="32"/>
    </row>
    <row r="7" spans="1:4" x14ac:dyDescent="0.25">
      <c r="A7" s="11">
        <v>2021</v>
      </c>
      <c r="B7" s="12"/>
    </row>
    <row r="8" spans="1:4" x14ac:dyDescent="0.25">
      <c r="A8" s="13" t="s">
        <v>26</v>
      </c>
      <c r="B8" s="33">
        <v>0</v>
      </c>
    </row>
    <row r="9" spans="1:4" x14ac:dyDescent="0.25">
      <c r="A9" s="44"/>
      <c r="B9" s="44"/>
    </row>
    <row r="10" spans="1:4" ht="20" thickBot="1" x14ac:dyDescent="0.3">
      <c r="A10" s="2" t="s">
        <v>29</v>
      </c>
      <c r="B10" s="14" t="s">
        <v>41</v>
      </c>
    </row>
    <row r="11" spans="1:4" ht="20" thickBot="1" x14ac:dyDescent="0.3">
      <c r="A11" s="15" t="s">
        <v>2</v>
      </c>
      <c r="B11" s="16">
        <v>6000</v>
      </c>
    </row>
    <row r="12" spans="1:4" ht="20" thickBot="1" x14ac:dyDescent="0.3">
      <c r="A12" s="15" t="s">
        <v>3</v>
      </c>
      <c r="B12" s="16">
        <v>4000</v>
      </c>
    </row>
    <row r="13" spans="1:4" ht="20" thickBot="1" x14ac:dyDescent="0.3">
      <c r="A13" s="47" t="s">
        <v>4</v>
      </c>
      <c r="B13" s="16">
        <v>4000</v>
      </c>
      <c r="D13" t="s">
        <v>44</v>
      </c>
    </row>
    <row r="14" spans="1:4" x14ac:dyDescent="0.25">
      <c r="A14" s="17" t="s">
        <v>1</v>
      </c>
      <c r="B14" s="18">
        <f>SUM(B11:B13)</f>
        <v>14000</v>
      </c>
      <c r="D14" s="42" t="s">
        <v>38</v>
      </c>
    </row>
    <row r="15" spans="1:4" x14ac:dyDescent="0.25">
      <c r="A15" s="44"/>
      <c r="B15" s="44"/>
    </row>
    <row r="16" spans="1:4" ht="20" thickBot="1" x14ac:dyDescent="0.3">
      <c r="A16" s="2" t="s">
        <v>28</v>
      </c>
      <c r="B16" s="14" t="s">
        <v>41</v>
      </c>
    </row>
    <row r="17" spans="1:4" ht="20" thickBot="1" x14ac:dyDescent="0.3">
      <c r="A17" s="15" t="s">
        <v>2</v>
      </c>
      <c r="B17" s="16">
        <v>6000</v>
      </c>
    </row>
    <row r="18" spans="1:4" ht="20" thickBot="1" x14ac:dyDescent="0.3">
      <c r="A18" s="15" t="s">
        <v>3</v>
      </c>
      <c r="B18" s="16">
        <v>4000</v>
      </c>
    </row>
    <row r="19" spans="1:4" ht="20" thickBot="1" x14ac:dyDescent="0.3">
      <c r="A19" s="47" t="s">
        <v>4</v>
      </c>
      <c r="B19" s="16">
        <v>4000</v>
      </c>
      <c r="D19" s="41" t="s">
        <v>44</v>
      </c>
    </row>
    <row r="20" spans="1:4" x14ac:dyDescent="0.25">
      <c r="A20" s="17" t="s">
        <v>1</v>
      </c>
      <c r="B20" s="18">
        <f>SUM(B17:B19)</f>
        <v>14000</v>
      </c>
    </row>
    <row r="21" spans="1:4" x14ac:dyDescent="0.25">
      <c r="A21" s="44"/>
      <c r="B21" s="44"/>
    </row>
    <row r="22" spans="1:4" ht="20" thickBot="1" x14ac:dyDescent="0.3">
      <c r="A22" s="2" t="s">
        <v>5</v>
      </c>
      <c r="B22" s="14" t="s">
        <v>41</v>
      </c>
      <c r="D22" t="s">
        <v>36</v>
      </c>
    </row>
    <row r="23" spans="1:4" ht="20" thickBot="1" x14ac:dyDescent="0.3">
      <c r="A23" s="19" t="s">
        <v>6</v>
      </c>
      <c r="B23" s="34">
        <v>200</v>
      </c>
    </row>
    <row r="24" spans="1:4" ht="20" thickBot="1" x14ac:dyDescent="0.3">
      <c r="A24" s="19" t="s">
        <v>7</v>
      </c>
      <c r="B24" s="35">
        <v>0</v>
      </c>
    </row>
    <row r="25" spans="1:4" ht="20" thickBot="1" x14ac:dyDescent="0.3">
      <c r="A25" s="17" t="s">
        <v>8</v>
      </c>
      <c r="B25" s="18">
        <f>SUM(B23*B24)</f>
        <v>0</v>
      </c>
    </row>
    <row r="26" spans="1:4" x14ac:dyDescent="0.25">
      <c r="A26" s="45"/>
      <c r="B26" s="45"/>
    </row>
    <row r="27" spans="1:4" ht="20" thickBot="1" x14ac:dyDescent="0.3">
      <c r="A27" s="2" t="s">
        <v>9</v>
      </c>
      <c r="B27" s="14" t="s">
        <v>41</v>
      </c>
    </row>
    <row r="28" spans="1:4" ht="20" thickBot="1" x14ac:dyDescent="0.3">
      <c r="A28" s="19" t="s">
        <v>6</v>
      </c>
      <c r="B28" s="34">
        <v>200</v>
      </c>
    </row>
    <row r="29" spans="1:4" ht="20" thickBot="1" x14ac:dyDescent="0.3">
      <c r="A29" s="19" t="s">
        <v>7</v>
      </c>
      <c r="B29" s="35">
        <v>20</v>
      </c>
    </row>
    <row r="30" spans="1:4" ht="20" thickBot="1" x14ac:dyDescent="0.3">
      <c r="A30" s="17" t="s">
        <v>10</v>
      </c>
      <c r="B30" s="18">
        <f>SUM(B28*B29)</f>
        <v>4000</v>
      </c>
    </row>
    <row r="31" spans="1:4" x14ac:dyDescent="0.25">
      <c r="A31" s="45"/>
      <c r="B31" s="45"/>
    </row>
    <row r="32" spans="1:4" ht="20" thickBot="1" x14ac:dyDescent="0.3">
      <c r="A32" s="2" t="s">
        <v>31</v>
      </c>
      <c r="B32" s="14" t="s">
        <v>41</v>
      </c>
    </row>
    <row r="33" spans="1:2" ht="20" thickBot="1" x14ac:dyDescent="0.3">
      <c r="A33" s="20" t="s">
        <v>11</v>
      </c>
      <c r="B33" s="36">
        <v>75</v>
      </c>
    </row>
    <row r="34" spans="1:2" ht="20" thickBot="1" x14ac:dyDescent="0.3">
      <c r="A34" s="20" t="s">
        <v>12</v>
      </c>
      <c r="B34" s="37">
        <v>5</v>
      </c>
    </row>
    <row r="35" spans="1:2" x14ac:dyDescent="0.25">
      <c r="A35" s="17" t="s">
        <v>1</v>
      </c>
      <c r="B35" s="18">
        <f>SUM(B33*B34)</f>
        <v>375</v>
      </c>
    </row>
    <row r="36" spans="1:2" x14ac:dyDescent="0.25">
      <c r="A36" s="46"/>
      <c r="B36" s="46"/>
    </row>
    <row r="37" spans="1:2" ht="20" thickBot="1" x14ac:dyDescent="0.3">
      <c r="A37" s="10" t="s">
        <v>13</v>
      </c>
      <c r="B37" s="14" t="s">
        <v>41</v>
      </c>
    </row>
    <row r="38" spans="1:2" ht="20" thickBot="1" x14ac:dyDescent="0.3">
      <c r="A38" s="21" t="s">
        <v>14</v>
      </c>
      <c r="B38" s="38">
        <v>0</v>
      </c>
    </row>
    <row r="39" spans="1:2" ht="20" thickBot="1" x14ac:dyDescent="0.3">
      <c r="A39" s="22" t="s">
        <v>17</v>
      </c>
      <c r="B39" s="36">
        <v>0</v>
      </c>
    </row>
    <row r="40" spans="1:2" ht="20" thickBot="1" x14ac:dyDescent="0.3">
      <c r="A40" s="22" t="s">
        <v>15</v>
      </c>
      <c r="B40" s="36">
        <v>4000</v>
      </c>
    </row>
    <row r="41" spans="1:2" ht="20" thickBot="1" x14ac:dyDescent="0.3">
      <c r="A41" s="22" t="s">
        <v>16</v>
      </c>
      <c r="B41" s="36">
        <v>5000</v>
      </c>
    </row>
    <row r="42" spans="1:2" ht="20" thickBot="1" x14ac:dyDescent="0.3">
      <c r="A42" s="22" t="s">
        <v>42</v>
      </c>
      <c r="B42" s="36">
        <v>4000</v>
      </c>
    </row>
    <row r="43" spans="1:2" ht="20" thickBot="1" x14ac:dyDescent="0.3">
      <c r="A43" s="23" t="s">
        <v>1</v>
      </c>
      <c r="B43" s="24">
        <f>SUM(B38:B42)</f>
        <v>13000</v>
      </c>
    </row>
    <row r="44" spans="1:2" ht="20" thickBot="1" x14ac:dyDescent="0.3">
      <c r="A44" s="45"/>
      <c r="B44" s="45"/>
    </row>
    <row r="45" spans="1:2" ht="20" thickBot="1" x14ac:dyDescent="0.3">
      <c r="A45" s="3" t="s">
        <v>33</v>
      </c>
      <c r="B45" s="14" t="s">
        <v>41</v>
      </c>
    </row>
    <row r="46" spans="1:2" ht="20" thickBot="1" x14ac:dyDescent="0.3">
      <c r="A46" s="22" t="s">
        <v>18</v>
      </c>
      <c r="B46" s="16">
        <v>2000</v>
      </c>
    </row>
    <row r="47" spans="1:2" ht="20" thickBot="1" x14ac:dyDescent="0.3">
      <c r="A47" s="23" t="s">
        <v>1</v>
      </c>
      <c r="B47" s="24">
        <f>SUM(B46:B46)</f>
        <v>2000</v>
      </c>
    </row>
    <row r="48" spans="1:2" ht="20" thickBot="1" x14ac:dyDescent="0.3">
      <c r="A48" s="45"/>
      <c r="B48" s="45"/>
    </row>
    <row r="49" spans="1:4" ht="20" thickBot="1" x14ac:dyDescent="0.3">
      <c r="A49" s="3" t="s">
        <v>19</v>
      </c>
      <c r="B49" s="14" t="s">
        <v>41</v>
      </c>
    </row>
    <row r="50" spans="1:4" ht="20" thickBot="1" x14ac:dyDescent="0.3">
      <c r="A50" s="22" t="s">
        <v>20</v>
      </c>
      <c r="B50" s="16">
        <v>740</v>
      </c>
    </row>
    <row r="51" spans="1:4" ht="20" thickBot="1" x14ac:dyDescent="0.3">
      <c r="A51" s="23" t="s">
        <v>1</v>
      </c>
      <c r="B51" s="24">
        <f>SUM(B50:B50)</f>
        <v>740</v>
      </c>
    </row>
    <row r="52" spans="1:4" x14ac:dyDescent="0.25">
      <c r="A52" s="45"/>
      <c r="B52" s="45"/>
    </row>
    <row r="53" spans="1:4" ht="20" thickBot="1" x14ac:dyDescent="0.3">
      <c r="A53" s="25" t="s">
        <v>21</v>
      </c>
      <c r="B53" s="14" t="s">
        <v>41</v>
      </c>
    </row>
    <row r="54" spans="1:4" ht="20" thickBot="1" x14ac:dyDescent="0.3">
      <c r="A54" s="26" t="s">
        <v>11</v>
      </c>
      <c r="B54" s="36">
        <v>4000</v>
      </c>
      <c r="D54" t="s">
        <v>43</v>
      </c>
    </row>
    <row r="55" spans="1:4" x14ac:dyDescent="0.25">
      <c r="A55" s="17" t="s">
        <v>1</v>
      </c>
      <c r="B55" s="18">
        <f>SUM(B54:B54)</f>
        <v>4000</v>
      </c>
    </row>
    <row r="56" spans="1:4" x14ac:dyDescent="0.25">
      <c r="A56" s="44"/>
      <c r="B56" s="44"/>
    </row>
    <row r="57" spans="1:4" ht="20" thickBot="1" x14ac:dyDescent="0.3">
      <c r="A57" s="25" t="s">
        <v>23</v>
      </c>
      <c r="B57" s="14" t="s">
        <v>41</v>
      </c>
    </row>
    <row r="58" spans="1:4" ht="20" thickBot="1" x14ac:dyDescent="0.3">
      <c r="A58" s="20" t="s">
        <v>30</v>
      </c>
      <c r="B58" s="36">
        <v>700</v>
      </c>
    </row>
    <row r="59" spans="1:4" ht="20" thickBot="1" x14ac:dyDescent="0.3">
      <c r="A59" s="26" t="s">
        <v>24</v>
      </c>
      <c r="B59" s="36">
        <v>300</v>
      </c>
    </row>
    <row r="60" spans="1:4" x14ac:dyDescent="0.25">
      <c r="A60" s="17" t="s">
        <v>1</v>
      </c>
      <c r="B60" s="18">
        <f>SUM(B58:B59)</f>
        <v>1000</v>
      </c>
    </row>
    <row r="61" spans="1:4" x14ac:dyDescent="0.25">
      <c r="A61" s="44"/>
      <c r="B61" s="44"/>
    </row>
    <row r="62" spans="1:4" ht="20" thickBot="1" x14ac:dyDescent="0.3">
      <c r="A62" s="4" t="s">
        <v>32</v>
      </c>
      <c r="B62" s="27" t="s">
        <v>41</v>
      </c>
    </row>
    <row r="63" spans="1:4" x14ac:dyDescent="0.25">
      <c r="A63" s="28" t="s">
        <v>22</v>
      </c>
      <c r="B63" s="39">
        <f>SUM(B60+B55+B51+B47+B43)</f>
        <v>20740</v>
      </c>
    </row>
    <row r="65" spans="1:2" ht="20" thickBot="1" x14ac:dyDescent="0.3">
      <c r="A65" s="4" t="s">
        <v>34</v>
      </c>
      <c r="B65" s="27" t="s">
        <v>41</v>
      </c>
    </row>
    <row r="66" spans="1:2" ht="20" thickBot="1" x14ac:dyDescent="0.3">
      <c r="A66" s="4" t="s">
        <v>35</v>
      </c>
      <c r="B66" s="39">
        <f>SUM(B14+B20+B25+B30+B35+B63)</f>
        <v>53115</v>
      </c>
    </row>
    <row r="68" spans="1:2" ht="20" thickBot="1" x14ac:dyDescent="0.3">
      <c r="A68" s="4" t="s">
        <v>27</v>
      </c>
      <c r="B68" s="27" t="s">
        <v>41</v>
      </c>
    </row>
    <row r="69" spans="1:2" ht="20" thickBot="1" x14ac:dyDescent="0.3">
      <c r="A69" s="4"/>
      <c r="B69" s="39">
        <f>SUM(B4-B66)</f>
        <v>0</v>
      </c>
    </row>
    <row r="159" spans="4:4" x14ac:dyDescent="0.25">
      <c r="D159" t="s">
        <v>37</v>
      </c>
    </row>
  </sheetData>
  <mergeCells count="12">
    <mergeCell ref="A61:B61"/>
    <mergeCell ref="A31:B31"/>
    <mergeCell ref="A9:B9"/>
    <mergeCell ref="A15:B15"/>
    <mergeCell ref="A21:B21"/>
    <mergeCell ref="A26:B26"/>
    <mergeCell ref="A56:B56"/>
    <mergeCell ref="A5:B5"/>
    <mergeCell ref="A52:B52"/>
    <mergeCell ref="A36:B36"/>
    <mergeCell ref="A44:B44"/>
    <mergeCell ref="A48:B48"/>
  </mergeCells>
  <conditionalFormatting sqref="B6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Filip Berglund</cp:lastModifiedBy>
  <dcterms:created xsi:type="dcterms:W3CDTF">2020-05-07T07:32:57Z</dcterms:created>
  <dcterms:modified xsi:type="dcterms:W3CDTF">2020-11-28T13:23:13Z</dcterms:modified>
</cp:coreProperties>
</file>